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 activeTab="3"/>
  </bookViews>
  <sheets>
    <sheet name="Gen" sheetId="4" r:id="rId1"/>
    <sheet name="ST" sheetId="1" r:id="rId2"/>
    <sheet name="GEN PD" sheetId="3" r:id="rId3"/>
    <sheet name="ST PD" sheetId="5" r:id="rId4"/>
  </sheets>
  <calcPr calcId="144525"/>
</workbook>
</file>

<file path=xl/calcChain.xml><?xml version="1.0" encoding="utf-8"?>
<calcChain xmlns="http://schemas.openxmlformats.org/spreadsheetml/2006/main">
  <c r="E20" i="5" l="1"/>
  <c r="F20" i="5" s="1"/>
  <c r="E9" i="5"/>
  <c r="F9" i="5" s="1"/>
  <c r="E6" i="5"/>
  <c r="F6" i="5" s="1"/>
  <c r="E13" i="5"/>
  <c r="F13" i="5" s="1"/>
  <c r="E14" i="5"/>
  <c r="F14" i="5" s="1"/>
  <c r="F19" i="5"/>
  <c r="E19" i="5"/>
  <c r="E16" i="5"/>
  <c r="F16" i="5" s="1"/>
  <c r="E17" i="5"/>
  <c r="F17" i="5" s="1"/>
  <c r="E15" i="5"/>
  <c r="F15" i="5" s="1"/>
  <c r="E8" i="5"/>
  <c r="F8" i="5" s="1"/>
  <c r="E18" i="5"/>
  <c r="F18" i="5" s="1"/>
  <c r="E7" i="5"/>
  <c r="F7" i="5" s="1"/>
  <c r="E11" i="5"/>
  <c r="F11" i="5" s="1"/>
  <c r="F10" i="5"/>
  <c r="E10" i="5"/>
  <c r="E12" i="5"/>
  <c r="F12" i="5" s="1"/>
  <c r="F20" i="3"/>
  <c r="E20" i="3"/>
  <c r="E18" i="3"/>
  <c r="F18" i="3" s="1"/>
  <c r="E19" i="3"/>
  <c r="F19" i="3" s="1"/>
  <c r="E15" i="3"/>
  <c r="F15" i="3" s="1"/>
  <c r="E14" i="3"/>
  <c r="F14" i="3" s="1"/>
  <c r="E17" i="3"/>
  <c r="F17" i="3" s="1"/>
  <c r="E16" i="3"/>
  <c r="F16" i="3" s="1"/>
  <c r="E13" i="3"/>
  <c r="F13" i="3" s="1"/>
  <c r="E8" i="3"/>
  <c r="F8" i="3" s="1"/>
  <c r="E12" i="3"/>
  <c r="F12" i="3" s="1"/>
  <c r="E11" i="3"/>
  <c r="F11" i="3" s="1"/>
  <c r="E6" i="3"/>
  <c r="F6" i="3" s="1"/>
  <c r="E9" i="3"/>
  <c r="F9" i="3" s="1"/>
  <c r="E7" i="3"/>
  <c r="F7" i="3" s="1"/>
  <c r="E10" i="3"/>
  <c r="F10" i="3" s="1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F16" i="1"/>
  <c r="G16" i="1" s="1"/>
  <c r="F6" i="1"/>
  <c r="G6" i="1" s="1"/>
  <c r="F18" i="1"/>
  <c r="G18" i="1" s="1"/>
  <c r="F8" i="1"/>
  <c r="G8" i="1" s="1"/>
  <c r="F10" i="1"/>
  <c r="G10" i="1" s="1"/>
  <c r="F13" i="1"/>
  <c r="G13" i="1" s="1"/>
  <c r="F12" i="1"/>
  <c r="G12" i="1" s="1"/>
  <c r="F17" i="1"/>
  <c r="G17" i="1" s="1"/>
  <c r="F7" i="1"/>
  <c r="G7" i="1" s="1"/>
  <c r="F9" i="1"/>
  <c r="G9" i="1" s="1"/>
  <c r="F11" i="1"/>
  <c r="G11" i="1" s="1"/>
  <c r="F14" i="1"/>
  <c r="G14" i="1" s="1"/>
  <c r="F5" i="1"/>
  <c r="G5" i="1" s="1"/>
  <c r="F19" i="1"/>
  <c r="G19" i="1" s="1"/>
  <c r="F15" i="1"/>
  <c r="G15" i="1" s="1"/>
</calcChain>
</file>

<file path=xl/sharedStrings.xml><?xml version="1.0" encoding="utf-8"?>
<sst xmlns="http://schemas.openxmlformats.org/spreadsheetml/2006/main" count="90" uniqueCount="43">
  <si>
    <t>S.No</t>
  </si>
  <si>
    <t>District</t>
  </si>
  <si>
    <t>HHs with Active Job Cards</t>
  </si>
  <si>
    <t>Progress</t>
  </si>
  <si>
    <t>% Increase</t>
  </si>
  <si>
    <t>Progress in Employment Provided HHs from 24/12/2020 to 01/01/2021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</si>
  <si>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</si>
  <si>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</si>
  <si>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</si>
  <si>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</si>
  <si>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</si>
  <si>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</si>
  <si>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</si>
  <si>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</si>
  <si>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</si>
  <si>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</si>
  <si>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</si>
  <si>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</si>
  <si>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</si>
  <si>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</si>
  <si>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Total</t>
  </si>
  <si>
    <t>No. of HHs got Job As on 01/01/2021</t>
  </si>
  <si>
    <t>No. of HHs got Job As on 24/12/2020</t>
  </si>
  <si>
    <t>HH issued jobcards</t>
  </si>
  <si>
    <t>Progress in ST Employment Provided HHs from 24/12/2020 to 01/01/2021</t>
  </si>
  <si>
    <t>Alappuzha</t>
  </si>
  <si>
    <t>Thiruvananthapuram</t>
  </si>
  <si>
    <t>Palakkad</t>
  </si>
  <si>
    <t>Kollam</t>
  </si>
  <si>
    <t>Idukki</t>
  </si>
  <si>
    <t>Thrissur</t>
  </si>
  <si>
    <t>Kozhikode</t>
  </si>
  <si>
    <t>Ernakulam</t>
  </si>
  <si>
    <t>Kottayam</t>
  </si>
  <si>
    <t>Pathanamthitta</t>
  </si>
  <si>
    <t>Malappuram</t>
  </si>
  <si>
    <t>Kannur</t>
  </si>
  <si>
    <t>Kasaragod</t>
  </si>
  <si>
    <t>Wayanad</t>
  </si>
  <si>
    <t>Person Days Generated as on 24/12/2020</t>
  </si>
  <si>
    <t>Person Days Generated as on 01/01/2021</t>
  </si>
  <si>
    <t>Progress in Person Days Generated from 24/12/2020 to 01/01/2021</t>
  </si>
  <si>
    <t>Progress in ST Person Days Generated from 24/12/2020 to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</si>
</sst>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2" fillId="2" borderId="2" xfId="1" applyFont="1" applyBorder="1" applyAlignment="1">
      <alignment horizontal="center" wrapText="1"/>
    </xf>
    <xf numFmtId="0" fontId="2" fillId="2" borderId="2" xfId="1" applyFont="1" applyBorder="1" applyAlignment="1">
      <alignment horizontal="center"/>
    </xf>
    <xf numFmtId="0" fontId="2" fillId="2" borderId="2" xfId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2" xfId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/>
    <xf numFmtId="0" fontId="4" fillId="2" borderId="2" xfId="1" applyFont="1" applyBorder="1" applyAlignment="1">
      <alignment horizontal="center" wrapText="1"/>
    </xf>
    <xf numFmtId="0" fontId="4" fillId="2" borderId="2" xfId="1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2" borderId="2" xfId="1" applyNumberFormat="1" applyFont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21" sqref="C21"/>
    </sheetView>
  </sheetViews>
  <sheetFormatPr defaultRowHeight="15" x14ac:dyDescent="0.25"/>
  <cols>
    <col min="1" max="1" width="5.7109375" customWidth="1"/>
    <col min="2" max="2" width="22.85546875" customWidth="1"/>
    <col min="3" max="3" width="16.140625" customWidth="1"/>
    <col min="4" max="4" width="16.5703125" customWidth="1"/>
    <col min="5" max="5" width="15.28515625" customWidth="1"/>
    <col min="6" max="6" width="13.28515625" customWidth="1"/>
    <col min="7" max="7" width="12.28515625" customWidth="1"/>
  </cols>
  <sheetData>
    <row r="1" spans="1:7" ht="27.75" customHeight="1" x14ac:dyDescent="0.3">
      <c r="A1" s="4" t="s">
        <v>5</v>
      </c>
      <c r="B1" s="4"/>
      <c r="C1" s="4"/>
      <c r="D1" s="4"/>
      <c r="E1" s="4"/>
      <c r="F1" s="4"/>
      <c r="G1" s="4"/>
    </row>
    <row r="2" spans="1:7" x14ac:dyDescent="0.25">
      <c r="A2" s="1" t="s">
        <v>0</v>
      </c>
      <c r="B2" s="1" t="s">
        <v>1</v>
      </c>
      <c r="C2" s="1" t="s">
        <v>2</v>
      </c>
      <c r="D2" s="1" t="s">
        <v>22</v>
      </c>
      <c r="E2" s="1" t="s">
        <v>21</v>
      </c>
      <c r="F2" s="1" t="s">
        <v>3</v>
      </c>
      <c r="G2" s="1" t="s">
        <v>4</v>
      </c>
    </row>
    <row r="3" spans="1:7" ht="44.25" customHeight="1" x14ac:dyDescent="0.25">
      <c r="A3" s="1"/>
      <c r="B3" s="1"/>
      <c r="C3" s="1"/>
      <c r="D3" s="1"/>
      <c r="E3" s="1"/>
      <c r="F3" s="1"/>
      <c r="G3" s="1"/>
    </row>
    <row r="4" spans="1:7" x14ac:dyDescent="0.25">
      <c r="A4" s="2">
        <v>1</v>
      </c>
      <c r="B4" s="2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x14ac:dyDescent="0.25">
      <c r="A5" s="5">
        <v>1</v>
      </c>
      <c r="B5" s="5" t="s">
        <v>11</v>
      </c>
      <c r="C5" s="6">
        <v>208426</v>
      </c>
      <c r="D5" s="7">
        <v>142733</v>
      </c>
      <c r="E5" s="7">
        <v>144543</v>
      </c>
      <c r="F5" s="7">
        <f>E5-D5</f>
        <v>1810</v>
      </c>
      <c r="G5" s="8">
        <f>F5*100/D5</f>
        <v>1.2681019806211598</v>
      </c>
    </row>
    <row r="6" spans="1:7" x14ac:dyDescent="0.25">
      <c r="A6" s="5">
        <v>2</v>
      </c>
      <c r="B6" s="5" t="s">
        <v>17</v>
      </c>
      <c r="C6" s="6">
        <v>231753</v>
      </c>
      <c r="D6" s="7">
        <v>177159</v>
      </c>
      <c r="E6" s="7">
        <v>178180</v>
      </c>
      <c r="F6" s="7">
        <f>E6-D6</f>
        <v>1021</v>
      </c>
      <c r="G6" s="8">
        <f>F6*100/D6</f>
        <v>0.57631844839946034</v>
      </c>
    </row>
    <row r="7" spans="1:7" x14ac:dyDescent="0.25">
      <c r="A7" s="5">
        <v>3</v>
      </c>
      <c r="B7" s="5" t="s">
        <v>13</v>
      </c>
      <c r="C7" s="6">
        <v>196385</v>
      </c>
      <c r="D7" s="7">
        <v>145191</v>
      </c>
      <c r="E7" s="7">
        <v>146160</v>
      </c>
      <c r="F7" s="7">
        <f>E7-D7</f>
        <v>969</v>
      </c>
      <c r="G7" s="8">
        <f>F7*100/D7</f>
        <v>0.66739673946732236</v>
      </c>
    </row>
    <row r="8" spans="1:7" x14ac:dyDescent="0.25">
      <c r="A8" s="5">
        <v>4</v>
      </c>
      <c r="B8" s="5" t="s">
        <v>18</v>
      </c>
      <c r="C8" s="6">
        <v>132979</v>
      </c>
      <c r="D8" s="7">
        <v>92022</v>
      </c>
      <c r="E8" s="7">
        <v>92946</v>
      </c>
      <c r="F8" s="7">
        <f>E8-D8</f>
        <v>924</v>
      </c>
      <c r="G8" s="8">
        <f>F8*100/D8</f>
        <v>1.0041077133728891</v>
      </c>
    </row>
    <row r="9" spans="1:7" x14ac:dyDescent="0.25">
      <c r="A9" s="5">
        <v>5</v>
      </c>
      <c r="B9" s="5" t="s">
        <v>8</v>
      </c>
      <c r="C9" s="6">
        <v>142137</v>
      </c>
      <c r="D9" s="7">
        <v>101701</v>
      </c>
      <c r="E9" s="7">
        <v>102616</v>
      </c>
      <c r="F9" s="7">
        <f>E9-D9</f>
        <v>915</v>
      </c>
      <c r="G9" s="8">
        <f>F9*100/D9</f>
        <v>0.89969616817927056</v>
      </c>
    </row>
    <row r="10" spans="1:7" x14ac:dyDescent="0.25">
      <c r="A10" s="5">
        <v>6</v>
      </c>
      <c r="B10" s="5" t="s">
        <v>15</v>
      </c>
      <c r="C10" s="6">
        <v>212388</v>
      </c>
      <c r="D10" s="7">
        <v>158034</v>
      </c>
      <c r="E10" s="7">
        <v>158870</v>
      </c>
      <c r="F10" s="7">
        <f>E10-D10</f>
        <v>836</v>
      </c>
      <c r="G10" s="8">
        <f>F10*100/D10</f>
        <v>0.52900008858853154</v>
      </c>
    </row>
    <row r="11" spans="1:7" x14ac:dyDescent="0.25">
      <c r="A11" s="5">
        <v>7</v>
      </c>
      <c r="B11" s="5" t="s">
        <v>7</v>
      </c>
      <c r="C11" s="6">
        <v>118196</v>
      </c>
      <c r="D11" s="7">
        <v>80421</v>
      </c>
      <c r="E11" s="7">
        <v>81215</v>
      </c>
      <c r="F11" s="7">
        <f>E11-D11</f>
        <v>794</v>
      </c>
      <c r="G11" s="8">
        <f>F11*100/D11</f>
        <v>0.98730431106303085</v>
      </c>
    </row>
    <row r="12" spans="1:7" x14ac:dyDescent="0.25">
      <c r="A12" s="5">
        <v>8</v>
      </c>
      <c r="B12" s="5" t="s">
        <v>14</v>
      </c>
      <c r="C12" s="6">
        <v>138462</v>
      </c>
      <c r="D12" s="7">
        <v>84778</v>
      </c>
      <c r="E12" s="7">
        <v>85504</v>
      </c>
      <c r="F12" s="7">
        <f>E12-D12</f>
        <v>726</v>
      </c>
      <c r="G12" s="8">
        <f>F12*100/D12</f>
        <v>0.85635424284602135</v>
      </c>
    </row>
    <row r="13" spans="1:7" x14ac:dyDescent="0.25">
      <c r="A13" s="5">
        <v>9</v>
      </c>
      <c r="B13" s="5" t="s">
        <v>6</v>
      </c>
      <c r="C13" s="6">
        <v>178895</v>
      </c>
      <c r="D13" s="7">
        <v>144368</v>
      </c>
      <c r="E13" s="7">
        <v>145057</v>
      </c>
      <c r="F13" s="7">
        <f>E13-D13</f>
        <v>689</v>
      </c>
      <c r="G13" s="8">
        <f>F13*100/D13</f>
        <v>0.4772525767483099</v>
      </c>
    </row>
    <row r="14" spans="1:7" x14ac:dyDescent="0.25">
      <c r="A14" s="5">
        <v>10</v>
      </c>
      <c r="B14" s="5" t="s">
        <v>9</v>
      </c>
      <c r="C14" s="6">
        <v>120873</v>
      </c>
      <c r="D14" s="7">
        <v>86182</v>
      </c>
      <c r="E14" s="7">
        <v>86773</v>
      </c>
      <c r="F14" s="7">
        <f>E14-D14</f>
        <v>591</v>
      </c>
      <c r="G14" s="8">
        <f>F14*100/D14</f>
        <v>0.68575804692395159</v>
      </c>
    </row>
    <row r="15" spans="1:7" x14ac:dyDescent="0.25">
      <c r="A15" s="5">
        <v>11</v>
      </c>
      <c r="B15" s="5" t="s">
        <v>19</v>
      </c>
      <c r="C15" s="6">
        <v>85678</v>
      </c>
      <c r="D15" s="7">
        <v>60274</v>
      </c>
      <c r="E15" s="7">
        <v>60782</v>
      </c>
      <c r="F15" s="7">
        <f>E15-D15</f>
        <v>508</v>
      </c>
      <c r="G15" s="8">
        <f>F15*100/D15</f>
        <v>0.84281779871918239</v>
      </c>
    </row>
    <row r="16" spans="1:7" x14ac:dyDescent="0.25">
      <c r="A16" s="5">
        <v>12</v>
      </c>
      <c r="B16" s="5" t="s">
        <v>12</v>
      </c>
      <c r="C16" s="6">
        <v>92284</v>
      </c>
      <c r="D16" s="7">
        <v>69319</v>
      </c>
      <c r="E16" s="7">
        <v>69752</v>
      </c>
      <c r="F16" s="7">
        <f>E16-D16</f>
        <v>433</v>
      </c>
      <c r="G16" s="8">
        <f>F16*100/D16</f>
        <v>0.62464836480618591</v>
      </c>
    </row>
    <row r="17" spans="1:7" x14ac:dyDescent="0.25">
      <c r="A17" s="5">
        <v>13</v>
      </c>
      <c r="B17" s="5" t="s">
        <v>10</v>
      </c>
      <c r="C17" s="6">
        <v>93894</v>
      </c>
      <c r="D17" s="7">
        <v>69213</v>
      </c>
      <c r="E17" s="7">
        <v>69629</v>
      </c>
      <c r="F17" s="7">
        <f>E17-D17</f>
        <v>416</v>
      </c>
      <c r="G17" s="8">
        <f>F17*100/D17</f>
        <v>0.60104315663242458</v>
      </c>
    </row>
    <row r="18" spans="1:7" x14ac:dyDescent="0.25">
      <c r="A18" s="5">
        <v>14</v>
      </c>
      <c r="B18" s="5" t="s">
        <v>16</v>
      </c>
      <c r="C18" s="6">
        <v>70260</v>
      </c>
      <c r="D18" s="7">
        <v>54188</v>
      </c>
      <c r="E18" s="7">
        <v>54488</v>
      </c>
      <c r="F18" s="7">
        <f>E18-D18</f>
        <v>300</v>
      </c>
      <c r="G18" s="8">
        <f>F18*100/D18</f>
        <v>0.55362810954454866</v>
      </c>
    </row>
    <row r="19" spans="1:7" x14ac:dyDescent="0.25">
      <c r="A19" s="5"/>
      <c r="B19" s="5" t="s">
        <v>20</v>
      </c>
      <c r="C19" s="9">
        <v>2022610</v>
      </c>
      <c r="D19" s="7">
        <v>1465583</v>
      </c>
      <c r="E19" s="7">
        <v>1476515</v>
      </c>
      <c r="F19" s="7">
        <f t="shared" ref="F19" si="0">E19-D19</f>
        <v>10932</v>
      </c>
      <c r="G19" s="8">
        <f t="shared" ref="G19" si="1">F19*100/D19</f>
        <v>0.74591476565980908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F5:F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1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K5" sqref="K5"/>
    </sheetView>
  </sheetViews>
  <sheetFormatPr defaultRowHeight="15" x14ac:dyDescent="0.25"/>
  <cols>
    <col min="1" max="1" width="5.7109375" customWidth="1"/>
    <col min="2" max="2" width="22.85546875" customWidth="1"/>
    <col min="3" max="3" width="16.140625" customWidth="1"/>
    <col min="4" max="4" width="16.5703125" customWidth="1"/>
    <col min="5" max="5" width="15.28515625" customWidth="1"/>
    <col min="6" max="6" width="13.28515625" customWidth="1"/>
    <col min="7" max="7" width="12.28515625" customWidth="1"/>
  </cols>
  <sheetData>
    <row r="1" spans="1:7" ht="27.75" customHeight="1" x14ac:dyDescent="0.3">
      <c r="A1" s="4" t="s">
        <v>24</v>
      </c>
      <c r="B1" s="4"/>
      <c r="C1" s="4"/>
      <c r="D1" s="4"/>
      <c r="E1" s="4"/>
      <c r="F1" s="4"/>
      <c r="G1" s="4"/>
    </row>
    <row r="2" spans="1:7" x14ac:dyDescent="0.25">
      <c r="A2" s="1" t="s">
        <v>0</v>
      </c>
      <c r="B2" s="1" t="s">
        <v>1</v>
      </c>
      <c r="C2" s="1" t="s">
        <v>23</v>
      </c>
      <c r="D2" s="1" t="s">
        <v>22</v>
      </c>
      <c r="E2" s="1" t="s">
        <v>21</v>
      </c>
      <c r="F2" s="1" t="s">
        <v>3</v>
      </c>
      <c r="G2" s="1" t="s">
        <v>4</v>
      </c>
    </row>
    <row r="3" spans="1:7" ht="44.25" customHeight="1" x14ac:dyDescent="0.25">
      <c r="A3" s="1"/>
      <c r="B3" s="1"/>
      <c r="C3" s="1"/>
      <c r="D3" s="1"/>
      <c r="E3" s="1"/>
      <c r="F3" s="1"/>
      <c r="G3" s="1"/>
    </row>
    <row r="4" spans="1:7" x14ac:dyDescent="0.25">
      <c r="A4" s="2">
        <v>1</v>
      </c>
      <c r="B4" s="2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x14ac:dyDescent="0.25">
      <c r="A5" s="5">
        <v>1</v>
      </c>
      <c r="B5" s="5" t="s">
        <v>19</v>
      </c>
      <c r="C5" s="10">
        <v>40130</v>
      </c>
      <c r="D5" s="10">
        <v>19663</v>
      </c>
      <c r="E5" s="10">
        <v>19780</v>
      </c>
      <c r="F5" s="7">
        <f>E5-D5</f>
        <v>117</v>
      </c>
      <c r="G5" s="8">
        <f>F5*100/D5</f>
        <v>0.59502619132380619</v>
      </c>
    </row>
    <row r="6" spans="1:7" x14ac:dyDescent="0.25">
      <c r="A6" s="5">
        <v>2</v>
      </c>
      <c r="B6" s="5" t="s">
        <v>8</v>
      </c>
      <c r="C6" s="10">
        <v>16176</v>
      </c>
      <c r="D6" s="10">
        <v>10663</v>
      </c>
      <c r="E6" s="10">
        <v>10733</v>
      </c>
      <c r="F6" s="7">
        <f>E6-D6</f>
        <v>70</v>
      </c>
      <c r="G6" s="8">
        <f>F6*100/D6</f>
        <v>0.65647566350933129</v>
      </c>
    </row>
    <row r="7" spans="1:7" x14ac:dyDescent="0.25">
      <c r="A7" s="5">
        <v>3</v>
      </c>
      <c r="B7" s="5" t="s">
        <v>15</v>
      </c>
      <c r="C7" s="10">
        <v>16712</v>
      </c>
      <c r="D7" s="10">
        <v>10551</v>
      </c>
      <c r="E7" s="10">
        <v>10608</v>
      </c>
      <c r="F7" s="7">
        <f>E7-D7</f>
        <v>57</v>
      </c>
      <c r="G7" s="8">
        <f>F7*100/D7</f>
        <v>0.54023315325561561</v>
      </c>
    </row>
    <row r="8" spans="1:7" x14ac:dyDescent="0.25">
      <c r="A8" s="5">
        <v>4</v>
      </c>
      <c r="B8" s="5" t="s">
        <v>10</v>
      </c>
      <c r="C8" s="10">
        <v>17004</v>
      </c>
      <c r="D8" s="10">
        <v>9414</v>
      </c>
      <c r="E8" s="10">
        <v>9467</v>
      </c>
      <c r="F8" s="7">
        <f>E8-D8</f>
        <v>53</v>
      </c>
      <c r="G8" s="8">
        <f>F8*100/D8</f>
        <v>0.56299128956872746</v>
      </c>
    </row>
    <row r="9" spans="1:7" x14ac:dyDescent="0.25">
      <c r="A9" s="5">
        <v>5</v>
      </c>
      <c r="B9" s="5" t="s">
        <v>16</v>
      </c>
      <c r="C9" s="10">
        <v>1634</v>
      </c>
      <c r="D9" s="10">
        <v>871</v>
      </c>
      <c r="E9" s="10">
        <v>904</v>
      </c>
      <c r="F9" s="7">
        <f>E9-D9</f>
        <v>33</v>
      </c>
      <c r="G9" s="8">
        <f>F9*100/D9</f>
        <v>3.788748564867968</v>
      </c>
    </row>
    <row r="10" spans="1:7" x14ac:dyDescent="0.25">
      <c r="A10" s="5">
        <v>6</v>
      </c>
      <c r="B10" s="5" t="s">
        <v>11</v>
      </c>
      <c r="C10" s="10">
        <v>1811</v>
      </c>
      <c r="D10" s="10">
        <v>1300</v>
      </c>
      <c r="E10" s="10">
        <v>1319</v>
      </c>
      <c r="F10" s="7">
        <f>E10-D10</f>
        <v>19</v>
      </c>
      <c r="G10" s="8">
        <f>F10*100/D10</f>
        <v>1.4615384615384615</v>
      </c>
    </row>
    <row r="11" spans="1:7" x14ac:dyDescent="0.25">
      <c r="A11" s="5">
        <v>7</v>
      </c>
      <c r="B11" s="5" t="s">
        <v>17</v>
      </c>
      <c r="C11" s="10">
        <v>6128</v>
      </c>
      <c r="D11" s="10">
        <v>4345</v>
      </c>
      <c r="E11" s="10">
        <v>4361</v>
      </c>
      <c r="F11" s="7">
        <f>E11-D11</f>
        <v>16</v>
      </c>
      <c r="G11" s="8">
        <f>F11*100/D11</f>
        <v>0.36823935558112775</v>
      </c>
    </row>
    <row r="12" spans="1:7" x14ac:dyDescent="0.25">
      <c r="A12" s="5">
        <v>8</v>
      </c>
      <c r="B12" s="5" t="s">
        <v>13</v>
      </c>
      <c r="C12" s="10">
        <v>3559</v>
      </c>
      <c r="D12" s="10">
        <v>1895</v>
      </c>
      <c r="E12" s="10">
        <v>1906</v>
      </c>
      <c r="F12" s="7">
        <f>E12-D12</f>
        <v>11</v>
      </c>
      <c r="G12" s="8">
        <f>F12*100/D12</f>
        <v>0.58047493403693928</v>
      </c>
    </row>
    <row r="13" spans="1:7" x14ac:dyDescent="0.25">
      <c r="A13" s="5">
        <v>9</v>
      </c>
      <c r="B13" s="5" t="s">
        <v>12</v>
      </c>
      <c r="C13" s="10">
        <v>4600</v>
      </c>
      <c r="D13" s="10">
        <v>1850</v>
      </c>
      <c r="E13" s="10">
        <v>1857</v>
      </c>
      <c r="F13" s="7">
        <f>E13-D13</f>
        <v>7</v>
      </c>
      <c r="G13" s="8">
        <f>F13*100/D13</f>
        <v>0.3783783783783784</v>
      </c>
    </row>
    <row r="14" spans="1:7" x14ac:dyDescent="0.25">
      <c r="A14" s="5">
        <v>10</v>
      </c>
      <c r="B14" s="5" t="s">
        <v>18</v>
      </c>
      <c r="C14" s="10">
        <v>1717</v>
      </c>
      <c r="D14" s="10">
        <v>1006</v>
      </c>
      <c r="E14" s="10">
        <v>1013</v>
      </c>
      <c r="F14" s="7">
        <f>E14-D14</f>
        <v>7</v>
      </c>
      <c r="G14" s="8">
        <f>F14*100/D14</f>
        <v>0.69582504970178927</v>
      </c>
    </row>
    <row r="15" spans="1:7" x14ac:dyDescent="0.25">
      <c r="A15" s="5">
        <v>11</v>
      </c>
      <c r="B15" s="5" t="s">
        <v>6</v>
      </c>
      <c r="C15" s="10">
        <v>749</v>
      </c>
      <c r="D15" s="10">
        <v>538</v>
      </c>
      <c r="E15" s="10">
        <v>542</v>
      </c>
      <c r="F15" s="7">
        <f>E15-D15</f>
        <v>4</v>
      </c>
      <c r="G15" s="8">
        <f>F15*100/D15</f>
        <v>0.74349442379182151</v>
      </c>
    </row>
    <row r="16" spans="1:7" x14ac:dyDescent="0.25">
      <c r="A16" s="5">
        <v>12</v>
      </c>
      <c r="B16" s="5" t="s">
        <v>7</v>
      </c>
      <c r="C16" s="10">
        <v>2493</v>
      </c>
      <c r="D16" s="10">
        <v>1410</v>
      </c>
      <c r="E16" s="10">
        <v>1414</v>
      </c>
      <c r="F16" s="7">
        <f>E16-D16</f>
        <v>4</v>
      </c>
      <c r="G16" s="8">
        <f>F16*100/D16</f>
        <v>0.28368794326241137</v>
      </c>
    </row>
    <row r="17" spans="1:7" x14ac:dyDescent="0.25">
      <c r="A17" s="5">
        <v>13</v>
      </c>
      <c r="B17" s="5" t="s">
        <v>14</v>
      </c>
      <c r="C17" s="10">
        <v>3708</v>
      </c>
      <c r="D17" s="10">
        <v>2061</v>
      </c>
      <c r="E17" s="10">
        <v>2063</v>
      </c>
      <c r="F17" s="7">
        <f>E17-D17</f>
        <v>2</v>
      </c>
      <c r="G17" s="8">
        <f>F17*100/D17</f>
        <v>9.7040271712760792E-2</v>
      </c>
    </row>
    <row r="18" spans="1:7" x14ac:dyDescent="0.25">
      <c r="A18" s="5">
        <v>14</v>
      </c>
      <c r="B18" s="5" t="s">
        <v>9</v>
      </c>
      <c r="C18" s="10">
        <v>10175</v>
      </c>
      <c r="D18" s="10">
        <v>5723</v>
      </c>
      <c r="E18" s="10">
        <v>5723</v>
      </c>
      <c r="F18" s="7">
        <f>E18-D18</f>
        <v>0</v>
      </c>
      <c r="G18" s="8">
        <f>F18*100/D18</f>
        <v>0</v>
      </c>
    </row>
    <row r="19" spans="1:7" x14ac:dyDescent="0.25">
      <c r="A19" s="5"/>
      <c r="B19" s="5" t="s">
        <v>20</v>
      </c>
      <c r="C19" s="10">
        <v>126596</v>
      </c>
      <c r="D19" s="10">
        <v>71372</v>
      </c>
      <c r="E19" s="10">
        <v>71690</v>
      </c>
      <c r="F19" s="7">
        <f t="shared" ref="F6:F19" si="0">E19-D19</f>
        <v>318</v>
      </c>
      <c r="G19" s="8">
        <f t="shared" ref="G6:G19" si="1">F19*100/D19</f>
        <v>0.44555287787928038</v>
      </c>
    </row>
  </sheetData>
  <sortState ref="B5:G18">
    <sortCondition descending="1" ref="F5:F18"/>
  </sortState>
  <mergeCells count="8">
    <mergeCell ref="G2:G3"/>
    <mergeCell ref="A1:G1"/>
    <mergeCell ref="A2:A3"/>
    <mergeCell ref="B2:B3"/>
    <mergeCell ref="C2:C3"/>
    <mergeCell ref="D2:D3"/>
    <mergeCell ref="E2:E3"/>
    <mergeCell ref="F2:F3"/>
  </mergeCells>
  <conditionalFormatting sqref="F5:F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1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I5" sqref="I5"/>
    </sheetView>
  </sheetViews>
  <sheetFormatPr defaultRowHeight="15" x14ac:dyDescent="0.25"/>
  <cols>
    <col min="1" max="1" width="5.140625" customWidth="1"/>
    <col min="2" max="2" width="22.28515625" customWidth="1"/>
    <col min="3" max="3" width="17.140625" customWidth="1"/>
    <col min="4" max="4" width="17.5703125" customWidth="1"/>
    <col min="5" max="5" width="13.5703125" customWidth="1"/>
    <col min="6" max="6" width="14" customWidth="1"/>
  </cols>
  <sheetData>
    <row r="1" spans="1:6" x14ac:dyDescent="0.25">
      <c r="A1" s="4" t="s">
        <v>41</v>
      </c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1" t="s">
        <v>0</v>
      </c>
      <c r="B3" s="1" t="s">
        <v>1</v>
      </c>
      <c r="C3" s="1" t="s">
        <v>39</v>
      </c>
      <c r="D3" s="1" t="s">
        <v>40</v>
      </c>
      <c r="E3" s="11" t="s">
        <v>3</v>
      </c>
      <c r="F3" s="11" t="s">
        <v>4</v>
      </c>
    </row>
    <row r="4" spans="1:6" ht="42" customHeight="1" x14ac:dyDescent="0.25">
      <c r="A4" s="1"/>
      <c r="B4" s="1"/>
      <c r="C4" s="1"/>
      <c r="D4" s="1"/>
      <c r="E4" s="11"/>
      <c r="F4" s="11"/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12">
        <v>1</v>
      </c>
      <c r="B6" s="13" t="s">
        <v>28</v>
      </c>
      <c r="C6" s="9">
        <v>5995611</v>
      </c>
      <c r="D6" s="9">
        <v>6295444</v>
      </c>
      <c r="E6" s="16">
        <f>D6-C6</f>
        <v>299833</v>
      </c>
      <c r="F6" s="17">
        <f>E6*100/D6</f>
        <v>4.7626982306569641</v>
      </c>
    </row>
    <row r="7" spans="1:6" x14ac:dyDescent="0.25">
      <c r="A7" s="12">
        <v>2</v>
      </c>
      <c r="B7" s="13" t="s">
        <v>26</v>
      </c>
      <c r="C7" s="9">
        <v>7620021</v>
      </c>
      <c r="D7" s="9">
        <v>7890740</v>
      </c>
      <c r="E7" s="16">
        <f>D7-C7</f>
        <v>270719</v>
      </c>
      <c r="F7" s="17">
        <f>E7*100/D7</f>
        <v>3.4308442554183767</v>
      </c>
    </row>
    <row r="8" spans="1:6" x14ac:dyDescent="0.25">
      <c r="A8" s="12">
        <v>3</v>
      </c>
      <c r="B8" s="13" t="s">
        <v>31</v>
      </c>
      <c r="C8" s="9">
        <v>6848598</v>
      </c>
      <c r="D8" s="9">
        <v>7071852</v>
      </c>
      <c r="E8" s="16">
        <f>D8-C8</f>
        <v>223254</v>
      </c>
      <c r="F8" s="17">
        <f>E8*100/D8</f>
        <v>3.1569382390921077</v>
      </c>
    </row>
    <row r="9" spans="1:6" x14ac:dyDescent="0.25">
      <c r="A9" s="12">
        <v>4</v>
      </c>
      <c r="B9" s="13" t="s">
        <v>27</v>
      </c>
      <c r="C9" s="9">
        <v>6875111</v>
      </c>
      <c r="D9" s="9">
        <v>7072572</v>
      </c>
      <c r="E9" s="16">
        <f>D9-C9</f>
        <v>197461</v>
      </c>
      <c r="F9" s="17">
        <f>E9*100/D9</f>
        <v>2.7919263317503167</v>
      </c>
    </row>
    <row r="10" spans="1:6" x14ac:dyDescent="0.25">
      <c r="A10" s="12">
        <v>5</v>
      </c>
      <c r="B10" s="13" t="s">
        <v>25</v>
      </c>
      <c r="C10" s="9">
        <v>5842853</v>
      </c>
      <c r="D10" s="9">
        <v>6023588</v>
      </c>
      <c r="E10" s="16">
        <f>D10-C10</f>
        <v>180735</v>
      </c>
      <c r="F10" s="17">
        <f>E10*100/D10</f>
        <v>3.0004542143320561</v>
      </c>
    </row>
    <row r="11" spans="1:6" x14ac:dyDescent="0.25">
      <c r="A11" s="12">
        <v>6</v>
      </c>
      <c r="B11" s="13" t="s">
        <v>29</v>
      </c>
      <c r="C11" s="9">
        <v>4515588</v>
      </c>
      <c r="D11" s="9">
        <v>4684806</v>
      </c>
      <c r="E11" s="16">
        <f>D11-C11</f>
        <v>169218</v>
      </c>
      <c r="F11" s="17">
        <f>E11*100/D11</f>
        <v>3.6120599230789918</v>
      </c>
    </row>
    <row r="12" spans="1:6" x14ac:dyDescent="0.25">
      <c r="A12" s="12">
        <v>7</v>
      </c>
      <c r="B12" s="13" t="s">
        <v>30</v>
      </c>
      <c r="C12" s="9">
        <v>4649262</v>
      </c>
      <c r="D12" s="9">
        <v>4800566</v>
      </c>
      <c r="E12" s="16">
        <f>D12-C12</f>
        <v>151304</v>
      </c>
      <c r="F12" s="17">
        <f>E12*100/D12</f>
        <v>3.151795017504186</v>
      </c>
    </row>
    <row r="13" spans="1:6" x14ac:dyDescent="0.25">
      <c r="A13" s="12">
        <v>8</v>
      </c>
      <c r="B13" s="13" t="s">
        <v>32</v>
      </c>
      <c r="C13" s="9">
        <v>3779820</v>
      </c>
      <c r="D13" s="9">
        <v>3913278</v>
      </c>
      <c r="E13" s="16">
        <f>D13-C13</f>
        <v>133458</v>
      </c>
      <c r="F13" s="17">
        <f>E13*100/D13</f>
        <v>3.4103889373563545</v>
      </c>
    </row>
    <row r="14" spans="1:6" x14ac:dyDescent="0.25">
      <c r="A14" s="12">
        <v>9</v>
      </c>
      <c r="B14" s="13" t="s">
        <v>35</v>
      </c>
      <c r="C14" s="9">
        <v>4105277</v>
      </c>
      <c r="D14" s="9">
        <v>4216624</v>
      </c>
      <c r="E14" s="16">
        <f>D14-C14</f>
        <v>111347</v>
      </c>
      <c r="F14" s="17">
        <f>E14*100/D14</f>
        <v>2.640667035998467</v>
      </c>
    </row>
    <row r="15" spans="1:6" x14ac:dyDescent="0.25">
      <c r="A15" s="12">
        <v>10</v>
      </c>
      <c r="B15" s="13" t="s">
        <v>36</v>
      </c>
      <c r="C15" s="9">
        <v>4129366</v>
      </c>
      <c r="D15" s="9">
        <v>4239809</v>
      </c>
      <c r="E15" s="16">
        <f>D15-C15</f>
        <v>110443</v>
      </c>
      <c r="F15" s="17">
        <f>E15*100/D15</f>
        <v>2.6049050794505129</v>
      </c>
    </row>
    <row r="16" spans="1:6" x14ac:dyDescent="0.25">
      <c r="A16" s="12">
        <v>11</v>
      </c>
      <c r="B16" s="13" t="s">
        <v>33</v>
      </c>
      <c r="C16" s="9">
        <v>3666940</v>
      </c>
      <c r="D16" s="9">
        <v>3771142</v>
      </c>
      <c r="E16" s="16">
        <f>D16-C16</f>
        <v>104202</v>
      </c>
      <c r="F16" s="17">
        <f>E16*100/D16</f>
        <v>2.7631417750909408</v>
      </c>
    </row>
    <row r="17" spans="1:6" x14ac:dyDescent="0.25">
      <c r="A17" s="12">
        <v>12</v>
      </c>
      <c r="B17" s="13" t="s">
        <v>34</v>
      </c>
      <c r="C17" s="9">
        <v>2905169</v>
      </c>
      <c r="D17" s="9">
        <v>2997430</v>
      </c>
      <c r="E17" s="16">
        <f>D17-C17</f>
        <v>92261</v>
      </c>
      <c r="F17" s="17">
        <f>E17*100/D17</f>
        <v>3.0780034896561386</v>
      </c>
    </row>
    <row r="18" spans="1:6" x14ac:dyDescent="0.25">
      <c r="A18" s="12">
        <v>13</v>
      </c>
      <c r="B18" s="13" t="s">
        <v>38</v>
      </c>
      <c r="C18" s="9">
        <v>3110748</v>
      </c>
      <c r="D18" s="9">
        <v>3202867</v>
      </c>
      <c r="E18" s="16">
        <f>D18-C18</f>
        <v>92119</v>
      </c>
      <c r="F18" s="17">
        <f>E18*100/D18</f>
        <v>2.8761419066105463</v>
      </c>
    </row>
    <row r="19" spans="1:6" x14ac:dyDescent="0.25">
      <c r="A19" s="12">
        <v>14</v>
      </c>
      <c r="B19" s="13" t="s">
        <v>37</v>
      </c>
      <c r="C19" s="9">
        <v>3277361</v>
      </c>
      <c r="D19" s="9">
        <v>3355898</v>
      </c>
      <c r="E19" s="16">
        <f>D19-C19</f>
        <v>78537</v>
      </c>
      <c r="F19" s="17">
        <f>E19*100/D19</f>
        <v>2.340267791214155</v>
      </c>
    </row>
    <row r="20" spans="1:6" ht="25.5" customHeight="1" x14ac:dyDescent="0.25">
      <c r="A20" s="14"/>
      <c r="B20" s="15" t="s">
        <v>20</v>
      </c>
      <c r="C20" s="14">
        <v>67321725</v>
      </c>
      <c r="D20" s="14">
        <v>69536616</v>
      </c>
      <c r="E20" s="2">
        <f t="shared" ref="E6:E20" si="0">D20-C20</f>
        <v>2214891</v>
      </c>
      <c r="F20" s="18">
        <f t="shared" ref="F6:F20" si="1">E20*100/D20</f>
        <v>3.1852153978847633</v>
      </c>
    </row>
  </sheetData>
  <sortState ref="B6:F19">
    <sortCondition descending="1" ref="E6:E19"/>
  </sortState>
  <mergeCells count="7">
    <mergeCell ref="A1:F2"/>
    <mergeCell ref="A3:A4"/>
    <mergeCell ref="B3:B4"/>
    <mergeCell ref="C3:C4"/>
    <mergeCell ref="D3:D4"/>
    <mergeCell ref="E3:E4"/>
    <mergeCell ref="F3:F4"/>
  </mergeCells>
  <conditionalFormatting sqref="F6:F19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:E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11" sqref="I11"/>
    </sheetView>
  </sheetViews>
  <sheetFormatPr defaultRowHeight="15" x14ac:dyDescent="0.25"/>
  <cols>
    <col min="1" max="1" width="5.140625" customWidth="1"/>
    <col min="2" max="2" width="22.28515625" customWidth="1"/>
    <col min="3" max="3" width="17.140625" customWidth="1"/>
    <col min="4" max="4" width="17.5703125" customWidth="1"/>
    <col min="5" max="5" width="13.5703125" customWidth="1"/>
    <col min="6" max="6" width="14" customWidth="1"/>
  </cols>
  <sheetData>
    <row r="1" spans="1:6" x14ac:dyDescent="0.25">
      <c r="A1" s="4" t="s">
        <v>42</v>
      </c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1" t="s">
        <v>0</v>
      </c>
      <c r="B3" s="1" t="s">
        <v>1</v>
      </c>
      <c r="C3" s="1" t="s">
        <v>39</v>
      </c>
      <c r="D3" s="1" t="s">
        <v>40</v>
      </c>
      <c r="E3" s="11" t="s">
        <v>3</v>
      </c>
      <c r="F3" s="11" t="s">
        <v>4</v>
      </c>
    </row>
    <row r="4" spans="1:6" ht="42" customHeight="1" x14ac:dyDescent="0.25">
      <c r="A4" s="1"/>
      <c r="B4" s="1"/>
      <c r="C4" s="1"/>
      <c r="D4" s="1"/>
      <c r="E4" s="11"/>
      <c r="F4" s="11"/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12">
        <v>1</v>
      </c>
      <c r="B6" s="13" t="s">
        <v>38</v>
      </c>
      <c r="C6" s="10">
        <v>1142768</v>
      </c>
      <c r="D6" s="10">
        <v>1181540</v>
      </c>
      <c r="E6" s="16">
        <f>D6-C6</f>
        <v>38772</v>
      </c>
      <c r="F6" s="17">
        <f>E6*100/D6</f>
        <v>3.2814801022394504</v>
      </c>
    </row>
    <row r="7" spans="1:6" x14ac:dyDescent="0.25">
      <c r="A7" s="12">
        <v>2</v>
      </c>
      <c r="B7" s="13" t="s">
        <v>27</v>
      </c>
      <c r="C7" s="10">
        <v>881426</v>
      </c>
      <c r="D7" s="10">
        <v>910930</v>
      </c>
      <c r="E7" s="16">
        <f>D7-C7</f>
        <v>29504</v>
      </c>
      <c r="F7" s="17">
        <f>E7*100/D7</f>
        <v>3.2388877301219634</v>
      </c>
    </row>
    <row r="8" spans="1:6" x14ac:dyDescent="0.25">
      <c r="A8" s="12">
        <v>3</v>
      </c>
      <c r="B8" s="13" t="s">
        <v>29</v>
      </c>
      <c r="C8" s="10">
        <v>662222</v>
      </c>
      <c r="D8" s="10">
        <v>688894</v>
      </c>
      <c r="E8" s="16">
        <f>D8-C8</f>
        <v>26672</v>
      </c>
      <c r="F8" s="17">
        <f>E8*100/D8</f>
        <v>3.8717132098697333</v>
      </c>
    </row>
    <row r="9" spans="1:6" x14ac:dyDescent="0.25">
      <c r="A9" s="12">
        <v>4</v>
      </c>
      <c r="B9" s="13" t="s">
        <v>37</v>
      </c>
      <c r="C9" s="10">
        <v>579842</v>
      </c>
      <c r="D9" s="10">
        <v>595338</v>
      </c>
      <c r="E9" s="16">
        <f>D9-C9</f>
        <v>15496</v>
      </c>
      <c r="F9" s="17">
        <f>E9*100/D9</f>
        <v>2.6028911307526146</v>
      </c>
    </row>
    <row r="10" spans="1:6" x14ac:dyDescent="0.25">
      <c r="A10" s="12">
        <v>5</v>
      </c>
      <c r="B10" s="13" t="s">
        <v>26</v>
      </c>
      <c r="C10" s="10">
        <v>296655</v>
      </c>
      <c r="D10" s="10">
        <v>307138</v>
      </c>
      <c r="E10" s="16">
        <f>D10-C10</f>
        <v>10483</v>
      </c>
      <c r="F10" s="17">
        <f>E10*100/D10</f>
        <v>3.4131237424219734</v>
      </c>
    </row>
    <row r="11" spans="1:6" x14ac:dyDescent="0.25">
      <c r="A11" s="12">
        <v>6</v>
      </c>
      <c r="B11" s="13" t="s">
        <v>31</v>
      </c>
      <c r="C11" s="10">
        <v>131314</v>
      </c>
      <c r="D11" s="10">
        <v>136793</v>
      </c>
      <c r="E11" s="16">
        <f>D11-C11</f>
        <v>5479</v>
      </c>
      <c r="F11" s="17">
        <f>E11*100/D11</f>
        <v>4.0053219097468435</v>
      </c>
    </row>
    <row r="12" spans="1:6" x14ac:dyDescent="0.25">
      <c r="A12" s="12">
        <v>7</v>
      </c>
      <c r="B12" s="13" t="s">
        <v>28</v>
      </c>
      <c r="C12" s="10">
        <v>66505</v>
      </c>
      <c r="D12" s="10">
        <v>71134</v>
      </c>
      <c r="E12" s="16">
        <f>D12-C12</f>
        <v>4629</v>
      </c>
      <c r="F12" s="17">
        <f>E12*100/D12</f>
        <v>6.5074366688222227</v>
      </c>
    </row>
    <row r="13" spans="1:6" x14ac:dyDescent="0.25">
      <c r="A13" s="12">
        <v>8</v>
      </c>
      <c r="B13" s="13" t="s">
        <v>34</v>
      </c>
      <c r="C13" s="10">
        <v>53178</v>
      </c>
      <c r="D13" s="10">
        <v>57312</v>
      </c>
      <c r="E13" s="16">
        <f>D13-C13</f>
        <v>4134</v>
      </c>
      <c r="F13" s="17">
        <f>E13*100/D13</f>
        <v>7.2131490787269685</v>
      </c>
    </row>
    <row r="14" spans="1:6" x14ac:dyDescent="0.25">
      <c r="A14" s="12">
        <v>9</v>
      </c>
      <c r="B14" s="13" t="s">
        <v>33</v>
      </c>
      <c r="C14" s="10">
        <v>135803</v>
      </c>
      <c r="D14" s="10">
        <v>139763</v>
      </c>
      <c r="E14" s="16">
        <f>D14-C14</f>
        <v>3960</v>
      </c>
      <c r="F14" s="17">
        <f>E14*100/D14</f>
        <v>2.8333679156858396</v>
      </c>
    </row>
    <row r="15" spans="1:6" x14ac:dyDescent="0.25">
      <c r="A15" s="12">
        <v>10</v>
      </c>
      <c r="B15" s="13" t="s">
        <v>30</v>
      </c>
      <c r="C15" s="10">
        <v>75362</v>
      </c>
      <c r="D15" s="10">
        <v>78293</v>
      </c>
      <c r="E15" s="16">
        <f>D15-C15</f>
        <v>2931</v>
      </c>
      <c r="F15" s="17">
        <f>E15*100/D15</f>
        <v>3.7436296986959241</v>
      </c>
    </row>
    <row r="16" spans="1:6" x14ac:dyDescent="0.25">
      <c r="A16" s="12">
        <v>11</v>
      </c>
      <c r="B16" s="13" t="s">
        <v>35</v>
      </c>
      <c r="C16" s="10">
        <v>139673</v>
      </c>
      <c r="D16" s="10">
        <v>142220</v>
      </c>
      <c r="E16" s="16">
        <f>D16-C16</f>
        <v>2547</v>
      </c>
      <c r="F16" s="17">
        <f>E16*100/D16</f>
        <v>1.7908873576149626</v>
      </c>
    </row>
    <row r="17" spans="1:6" x14ac:dyDescent="0.25">
      <c r="A17" s="12">
        <v>12</v>
      </c>
      <c r="B17" s="13" t="s">
        <v>32</v>
      </c>
      <c r="C17" s="10">
        <v>76976</v>
      </c>
      <c r="D17" s="10">
        <v>78757</v>
      </c>
      <c r="E17" s="16">
        <f>D17-C17</f>
        <v>1781</v>
      </c>
      <c r="F17" s="17">
        <f>E17*100/D17</f>
        <v>2.2613862894726817</v>
      </c>
    </row>
    <row r="18" spans="1:6" x14ac:dyDescent="0.25">
      <c r="A18" s="12">
        <v>13</v>
      </c>
      <c r="B18" s="13" t="s">
        <v>25</v>
      </c>
      <c r="C18" s="10">
        <v>29194</v>
      </c>
      <c r="D18" s="10">
        <v>30465</v>
      </c>
      <c r="E18" s="16">
        <f>D18-C18</f>
        <v>1271</v>
      </c>
      <c r="F18" s="17">
        <f>E18*100/D18</f>
        <v>4.172000656491055</v>
      </c>
    </row>
    <row r="19" spans="1:6" x14ac:dyDescent="0.25">
      <c r="A19" s="12">
        <v>14</v>
      </c>
      <c r="B19" s="13" t="s">
        <v>36</v>
      </c>
      <c r="C19" s="10">
        <v>364760</v>
      </c>
      <c r="D19" s="10">
        <v>364760</v>
      </c>
      <c r="E19" s="16">
        <f>D19-C19</f>
        <v>0</v>
      </c>
      <c r="F19" s="17">
        <f>E19*100/D19</f>
        <v>0</v>
      </c>
    </row>
    <row r="20" spans="1:6" ht="25.5" customHeight="1" x14ac:dyDescent="0.25">
      <c r="A20" s="14"/>
      <c r="B20" s="15" t="s">
        <v>20</v>
      </c>
      <c r="C20" s="14">
        <v>4636524</v>
      </c>
      <c r="D20" s="14">
        <v>4783337</v>
      </c>
      <c r="E20" s="2">
        <f t="shared" ref="E20:E34" si="0">D20-C20</f>
        <v>146813</v>
      </c>
      <c r="F20" s="18">
        <f t="shared" ref="F20:F34" si="1">E20*100/D20</f>
        <v>3.0692589712997433</v>
      </c>
    </row>
  </sheetData>
  <sortState ref="B6:F19">
    <sortCondition descending="1" ref="E6:E19"/>
  </sortState>
  <mergeCells count="7">
    <mergeCell ref="A1:F2"/>
    <mergeCell ref="A3:A4"/>
    <mergeCell ref="B3:B4"/>
    <mergeCell ref="C3:C4"/>
    <mergeCell ref="D3:D4"/>
    <mergeCell ref="E3:E4"/>
    <mergeCell ref="F3:F4"/>
  </mergeCells>
  <conditionalFormatting sqref="F6:F19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:E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</vt:lpstr>
      <vt:lpstr>ST</vt:lpstr>
      <vt:lpstr>GEN PD</vt:lpstr>
      <vt:lpstr>ST 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2021-01-01T06:48:11Z</dcterms:created>
  <dcterms:modified xsi:type="dcterms:W3CDTF">2021-01-01T07:09:00Z</dcterms:modified>
</cp:coreProperties>
</file>